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AR11" i="5" l="1"/>
  <c r="H15" i="5"/>
  <c r="E15" i="5"/>
  <c r="G16" i="5"/>
  <c r="G17" i="5" s="1"/>
  <c r="E16" i="5"/>
  <c r="O16" i="5" s="1"/>
  <c r="K16" i="5"/>
  <c r="K17" i="5" s="1"/>
  <c r="F16" i="5"/>
  <c r="H16" i="5"/>
  <c r="H17" i="5" s="1"/>
  <c r="I15" i="5"/>
  <c r="AF11" i="5"/>
  <c r="F17" i="5" l="1"/>
  <c r="N16" i="5"/>
  <c r="E17" i="5"/>
  <c r="M17" i="5" s="1"/>
  <c r="J16" i="5"/>
  <c r="M16" i="5"/>
  <c r="L16" i="5"/>
  <c r="I17" i="5"/>
  <c r="N17" i="5" l="1"/>
  <c r="L17" i="5"/>
  <c r="O17" i="5"/>
  <c r="J17" i="5"/>
</calcChain>
</file>

<file path=xl/sharedStrings.xml><?xml version="1.0" encoding="utf-8"?>
<sst xmlns="http://schemas.openxmlformats.org/spreadsheetml/2006/main" count="84" uniqueCount="38">
  <si>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</si>
  <si>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</si>
  <si>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</si>
  <si>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</si>
  <si>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</si>
  <si>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</si>
  <si>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</si>
  <si>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</si>
  <si>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</si>
  <si>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</si>
  <si>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</si>
  <si>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</si>
  <si>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</si>
  <si>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</si>
  <si>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</si>
  <si>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</si>
  <si>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</si>
  <si>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</si>
  <si>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</si>
  <si>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</si>
  <si>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</si>
  <si>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</si>
  <si>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</si>
  <si>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</si>
  <si>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ViVe = Vimpelin Veto  (1934)</t>
  </si>
  <si>
    <t>Joonas Kauppinen</t>
  </si>
  <si>
    <t>9.</t>
  </si>
  <si>
    <t>ViVe  2</t>
  </si>
  <si>
    <t>7.</t>
  </si>
  <si>
    <t>6.</t>
  </si>
  <si>
    <t>VePe</t>
  </si>
  <si>
    <t>2.</t>
  </si>
  <si>
    <t>8.</t>
  </si>
  <si>
    <t>1.</t>
  </si>
  <si>
    <t>5.5.1996   Halsua</t>
  </si>
  <si>
    <t>HalTo = Halsuan Toivo  (1909),  kasvattajaseura</t>
  </si>
  <si>
    <t>3.</t>
  </si>
  <si>
    <t>VePe = Veteli Pesis  (2000)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</si>
</sst>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10</v>
      </c>
      <c r="AB4" s="12">
        <v>0</v>
      </c>
      <c r="AC4" s="12">
        <v>3</v>
      </c>
      <c r="AD4" s="12">
        <v>2</v>
      </c>
      <c r="AE4" s="12">
        <v>17</v>
      </c>
      <c r="AF4" s="68">
        <v>0.74070000000000003</v>
      </c>
      <c r="AG4" s="10">
        <v>54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28</v>
      </c>
      <c r="Z5" s="1" t="s">
        <v>27</v>
      </c>
      <c r="AA5" s="12">
        <v>15</v>
      </c>
      <c r="AB5" s="12">
        <v>0</v>
      </c>
      <c r="AC5" s="12">
        <v>2</v>
      </c>
      <c r="AD5" s="12">
        <v>11</v>
      </c>
      <c r="AE5" s="12">
        <v>63</v>
      </c>
      <c r="AF5" s="68">
        <v>0.64280000000000004</v>
      </c>
      <c r="AG5" s="10">
        <v>98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29</v>
      </c>
      <c r="Z6" s="1" t="s">
        <v>30</v>
      </c>
      <c r="AA6" s="12">
        <v>18</v>
      </c>
      <c r="AB6" s="12">
        <v>0</v>
      </c>
      <c r="AC6" s="12">
        <v>5</v>
      </c>
      <c r="AD6" s="12">
        <v>18</v>
      </c>
      <c r="AE6" s="12">
        <v>76</v>
      </c>
      <c r="AF6" s="68">
        <v>0.63859999999999995</v>
      </c>
      <c r="AG6" s="10">
        <v>119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31</v>
      </c>
      <c r="Z7" s="1" t="s">
        <v>30</v>
      </c>
      <c r="AA7" s="12">
        <v>16</v>
      </c>
      <c r="AB7" s="12">
        <v>1</v>
      </c>
      <c r="AC7" s="12">
        <v>10</v>
      </c>
      <c r="AD7" s="12">
        <v>29</v>
      </c>
      <c r="AE7" s="12">
        <v>74</v>
      </c>
      <c r="AF7" s="68">
        <v>0.73260000000000003</v>
      </c>
      <c r="AG7" s="10">
        <v>101</v>
      </c>
      <c r="AH7" s="7"/>
      <c r="AI7" s="7" t="s">
        <v>32</v>
      </c>
      <c r="AJ7" s="7"/>
      <c r="AK7" s="7"/>
      <c r="AL7" s="10"/>
      <c r="AM7" s="12">
        <v>4</v>
      </c>
      <c r="AN7" s="12">
        <v>0</v>
      </c>
      <c r="AO7" s="12">
        <v>0</v>
      </c>
      <c r="AP7" s="12">
        <v>3</v>
      </c>
      <c r="AQ7" s="12">
        <v>17</v>
      </c>
      <c r="AR7" s="65">
        <v>0.68</v>
      </c>
      <c r="AS7" s="66">
        <v>25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33</v>
      </c>
      <c r="Z8" s="1" t="s">
        <v>30</v>
      </c>
      <c r="AA8" s="12">
        <v>14</v>
      </c>
      <c r="AB8" s="12">
        <v>0</v>
      </c>
      <c r="AC8" s="12">
        <v>10</v>
      </c>
      <c r="AD8" s="12">
        <v>20</v>
      </c>
      <c r="AE8" s="12">
        <v>75</v>
      </c>
      <c r="AF8" s="68">
        <v>0.76529999999999998</v>
      </c>
      <c r="AG8" s="10">
        <v>98</v>
      </c>
      <c r="AH8" s="7"/>
      <c r="AI8" s="7" t="s">
        <v>26</v>
      </c>
      <c r="AJ8" s="7"/>
      <c r="AK8" s="7" t="s">
        <v>29</v>
      </c>
      <c r="AL8" s="10"/>
      <c r="AM8" s="12">
        <v>6</v>
      </c>
      <c r="AN8" s="12">
        <v>0</v>
      </c>
      <c r="AO8" s="12">
        <v>2</v>
      </c>
      <c r="AP8" s="12">
        <v>11</v>
      </c>
      <c r="AQ8" s="12">
        <v>35</v>
      </c>
      <c r="AR8" s="65">
        <v>0.83299999999999996</v>
      </c>
      <c r="AS8" s="69">
        <v>42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2019</v>
      </c>
      <c r="Y10" s="12" t="s">
        <v>36</v>
      </c>
      <c r="Z10" s="1" t="s">
        <v>30</v>
      </c>
      <c r="AA10" s="12">
        <v>2</v>
      </c>
      <c r="AB10" s="12">
        <v>0</v>
      </c>
      <c r="AC10" s="12">
        <v>2</v>
      </c>
      <c r="AD10" s="12">
        <v>3</v>
      </c>
      <c r="AE10" s="12">
        <v>13</v>
      </c>
      <c r="AF10" s="68">
        <v>0.76470000000000005</v>
      </c>
      <c r="AG10" s="19">
        <v>17</v>
      </c>
      <c r="AH10" s="40"/>
      <c r="AI10" s="7"/>
      <c r="AJ10" s="7"/>
      <c r="AK10" s="7"/>
      <c r="AM10" s="12">
        <v>2</v>
      </c>
      <c r="AN10" s="12">
        <v>0</v>
      </c>
      <c r="AO10" s="13">
        <v>1</v>
      </c>
      <c r="AP10" s="12">
        <v>0</v>
      </c>
      <c r="AQ10" s="12">
        <v>7</v>
      </c>
      <c r="AR10" s="65">
        <v>0.58330000000000004</v>
      </c>
      <c r="AS10" s="19">
        <v>12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75</v>
      </c>
      <c r="AB11" s="36">
        <f>SUM(AB4:AB10)</f>
        <v>1</v>
      </c>
      <c r="AC11" s="36">
        <f>SUM(AC4:AC10)</f>
        <v>32</v>
      </c>
      <c r="AD11" s="36">
        <f>SUM(AD4:AD10)</f>
        <v>83</v>
      </c>
      <c r="AE11" s="36">
        <f>SUM(AE4:AE10)</f>
        <v>318</v>
      </c>
      <c r="AF11" s="37">
        <f>PRODUCT(AE11/AG11)</f>
        <v>0.65297741273100618</v>
      </c>
      <c r="AG11" s="21">
        <f>SUM(AG4:AG10)</f>
        <v>487</v>
      </c>
      <c r="AH11" s="18"/>
      <c r="AI11" s="29"/>
      <c r="AJ11" s="41"/>
      <c r="AK11" s="42"/>
      <c r="AL11" s="10"/>
      <c r="AM11" s="36">
        <f>SUM(AM4:AM10)</f>
        <v>12</v>
      </c>
      <c r="AN11" s="36">
        <f>SUM(AN4:AN10)</f>
        <v>0</v>
      </c>
      <c r="AO11" s="36">
        <f>SUM(AO4:AO10)</f>
        <v>3</v>
      </c>
      <c r="AP11" s="36">
        <f>SUM(AP4:AP10)</f>
        <v>14</v>
      </c>
      <c r="AQ11" s="36">
        <f>SUM(AQ4:AQ10)</f>
        <v>59</v>
      </c>
      <c r="AR11" s="37">
        <f>PRODUCT(AQ11/AS11)</f>
        <v>0.74683544303797467</v>
      </c>
      <c r="AS11" s="39">
        <f>SUM(AS4:AS10)</f>
        <v>79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35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37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87</v>
      </c>
      <c r="F16" s="47">
        <f>PRODUCT(AB11+AN11)</f>
        <v>1</v>
      </c>
      <c r="G16" s="47">
        <f>PRODUCT(AC11+AO11)</f>
        <v>35</v>
      </c>
      <c r="H16" s="47">
        <f>PRODUCT(AD11+AP11)</f>
        <v>97</v>
      </c>
      <c r="I16" s="47">
        <f>PRODUCT(AE11+AQ11)</f>
        <v>377</v>
      </c>
      <c r="J16" s="60">
        <f>PRODUCT(I16/K16)</f>
        <v>0.66607773851590102</v>
      </c>
      <c r="K16" s="10">
        <f>PRODUCT(AG11+AS11)</f>
        <v>566</v>
      </c>
      <c r="L16" s="53">
        <f>PRODUCT((F16+G16)/E16)</f>
        <v>0.41379310344827586</v>
      </c>
      <c r="M16" s="53">
        <f>PRODUCT(H16/E16)</f>
        <v>1.1149425287356323</v>
      </c>
      <c r="N16" s="53">
        <f>PRODUCT((F16+G16+H16)/E16)</f>
        <v>1.5287356321839081</v>
      </c>
      <c r="O16" s="53">
        <f>PRODUCT(I16/E16)</f>
        <v>4.333333333333333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87</v>
      </c>
      <c r="F17" s="47">
        <f t="shared" ref="F17:I17" si="0">SUM(F14:F16)</f>
        <v>1</v>
      </c>
      <c r="G17" s="47">
        <f t="shared" si="0"/>
        <v>35</v>
      </c>
      <c r="H17" s="47">
        <f t="shared" si="0"/>
        <v>97</v>
      </c>
      <c r="I17" s="47">
        <f t="shared" si="0"/>
        <v>377</v>
      </c>
      <c r="J17" s="60">
        <f>PRODUCT(I17/K17)</f>
        <v>0.66607773851590102</v>
      </c>
      <c r="K17" s="16">
        <f>SUM(K14:K16)</f>
        <v>566</v>
      </c>
      <c r="L17" s="53">
        <f>PRODUCT((F17+G17)/E17)</f>
        <v>0.41379310344827586</v>
      </c>
      <c r="M17" s="53">
        <f>PRODUCT(H17/E17)</f>
        <v>1.1149425287356323</v>
      </c>
      <c r="N17" s="53">
        <f>PRODUCT((F17+G17+H17)/E17)</f>
        <v>1.5287356321839081</v>
      </c>
      <c r="O17" s="53">
        <f>PRODUCT(I17/E17)</f>
        <v>4.333333333333333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8:AS10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2021-09-08T19:57:40Z</dcterms:modified>
</cp:coreProperties>
</file>